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веева НВ\Desktop\Материалы для сайта  РЭС\2023\декабрь 2023\"/>
    </mc:Choice>
  </mc:AlternateContent>
  <xr:revisionPtr revIDLastSave="0" documentId="13_ncr:1_{746152CD-ABEF-4225-9DE5-72543430024B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C7" i="1" l="1"/>
  <c r="O15" i="1"/>
  <c r="O8" i="1" l="1"/>
  <c r="J7" i="1" l="1"/>
  <c r="J17" i="1" s="1"/>
  <c r="O14" i="1" l="1"/>
  <c r="O13" i="1"/>
  <c r="O12" i="1"/>
  <c r="O11" i="1"/>
  <c r="O10" i="1"/>
  <c r="O9" i="1"/>
  <c r="N7" i="1"/>
  <c r="N17" i="1" s="1"/>
  <c r="M7" i="1"/>
  <c r="M17" i="1" s="1"/>
  <c r="L7" i="1"/>
  <c r="L17" i="1" s="1"/>
  <c r="K7" i="1"/>
  <c r="K17" i="1" s="1"/>
  <c r="I7" i="1"/>
  <c r="I17" i="1" s="1"/>
  <c r="H7" i="1"/>
  <c r="H17" i="1" s="1"/>
  <c r="G7" i="1"/>
  <c r="G17" i="1" s="1"/>
  <c r="F7" i="1"/>
  <c r="F17" i="1" s="1"/>
  <c r="E7" i="1"/>
  <c r="E17" i="1" s="1"/>
  <c r="D7" i="1"/>
  <c r="D17" i="1" s="1"/>
  <c r="C17" i="1"/>
  <c r="O7" i="1" l="1"/>
  <c r="O17" i="1" s="1"/>
</calcChain>
</file>

<file path=xl/sharedStrings.xml><?xml version="1.0" encoding="utf-8"?>
<sst xmlns="http://schemas.openxmlformats.org/spreadsheetml/2006/main" count="31" uniqueCount="26">
  <si>
    <t>Объем переданной электроэнергии по договорам  оказания услуг</t>
  </si>
  <si>
    <t>тыс.кВтч</t>
  </si>
  <si>
    <t>Наименование</t>
  </si>
  <si>
    <t>Напряжение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</si>
  <si>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</si>
  <si>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</si>
  <si>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</si>
  <si>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</si>
  <si>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</si>
  <si>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</si>
  <si>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</si>
  <si>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</si>
  <si>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</si>
  <si>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</si>
  <si>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</si>
  <si>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</si>
  <si>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ПАО "Самараэнерго" всего, в т. ч.</t>
  </si>
  <si>
    <t>прочие потребители</t>
  </si>
  <si>
    <t>СН1</t>
  </si>
  <si>
    <t>СН2</t>
  </si>
  <si>
    <t>НН</t>
  </si>
  <si>
    <t>Население</t>
  </si>
  <si>
    <t>ИТОГО</t>
  </si>
  <si>
    <t>ЗАО "СамГЭС"                          (прочие потребители)</t>
  </si>
  <si>
    <t>ООО "РН-Энерго"</t>
  </si>
  <si>
    <t>по передаче электроэнергии потребителям в разрезе уровней напряжения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</si>
</sst>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_р_.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i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Helv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164" fontId="2" fillId="0" borderId="0" xfId="1" applyNumberFormat="1" applyFont="1"/>
    <xf numFmtId="165" fontId="2" fillId="0" borderId="0" xfId="1" applyNumberFormat="1" applyFont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/>
    <xf numFmtId="0" fontId="5" fillId="0" borderId="0" xfId="1" applyFont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/>
    <xf numFmtId="0" fontId="2" fillId="0" borderId="1" xfId="1" applyFont="1" applyBorder="1"/>
    <xf numFmtId="166" fontId="2" fillId="0" borderId="1" xfId="1" applyNumberFormat="1" applyFont="1" applyBorder="1"/>
    <xf numFmtId="164" fontId="2" fillId="2" borderId="1" xfId="1" applyNumberFormat="1" applyFont="1" applyFill="1" applyBorder="1"/>
    <xf numFmtId="0" fontId="2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4" fontId="5" fillId="2" borderId="1" xfId="1" applyNumberFormat="1" applyFont="1" applyFill="1" applyBorder="1"/>
    <xf numFmtId="164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66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/>
    <xf numFmtId="0" fontId="1" fillId="0" borderId="0" xfId="1"/>
    <xf numFmtId="164" fontId="1" fillId="0" borderId="0" xfId="1" applyNumberFormat="1"/>
    <xf numFmtId="165" fontId="1" fillId="0" borderId="0" xfId="1" applyNumberFormat="1"/>
    <xf numFmtId="166" fontId="8" fillId="2" borderId="1" xfId="0" applyNumberFormat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4" fontId="2" fillId="2" borderId="0" xfId="1" applyNumberFormat="1" applyFont="1" applyFill="1"/>
    <xf numFmtId="1" fontId="5" fillId="2" borderId="1" xfId="1" applyNumberFormat="1" applyFont="1" applyFill="1" applyBorder="1" applyAlignment="1">
      <alignment horizontal="center"/>
    </xf>
    <xf numFmtId="164" fontId="1" fillId="2" borderId="0" xfId="1" applyNumberFormat="1" applyFill="1"/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Стиль 1_Форма акта для розн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Q17"/>
  <sheetViews>
    <sheetView tabSelected="1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N14" sqref="N14"/>
    </sheetView>
  </sheetViews>
  <sheetFormatPr defaultRowHeight="15" x14ac:dyDescent="0.25"/>
  <cols>
    <col min="1" max="1" width="25.5703125" style="30" customWidth="1"/>
    <col min="2" max="2" width="15.5703125" style="30" customWidth="1"/>
    <col min="3" max="3" width="9.140625" style="31"/>
    <col min="4" max="4" width="9.140625" style="30"/>
    <col min="5" max="8" width="9.140625" style="31"/>
    <col min="9" max="9" width="10.5703125" style="31" bestFit="1" customWidth="1"/>
    <col min="10" max="11" width="9.140625" style="31"/>
    <col min="12" max="12" width="9.5703125" style="30" bestFit="1" customWidth="1"/>
    <col min="13" max="13" width="10.7109375" style="32" bestFit="1" customWidth="1"/>
    <col min="14" max="14" width="10.7109375" style="32" customWidth="1"/>
    <col min="15" max="15" width="11.5703125" style="38" customWidth="1"/>
    <col min="16" max="16" width="12.85546875" style="30" customWidth="1"/>
    <col min="17" max="16384" width="9.140625" style="30"/>
  </cols>
  <sheetData>
    <row r="3" spans="1:17" s="1" customFormat="1" ht="15.75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2"/>
      <c r="M3" s="3"/>
      <c r="N3" s="3"/>
      <c r="O3" s="36"/>
    </row>
    <row r="4" spans="1:17" s="1" customFormat="1" ht="15.75" x14ac:dyDescent="0.25">
      <c r="B4" s="4" t="s">
        <v>25</v>
      </c>
      <c r="C4" s="5"/>
      <c r="D4" s="4"/>
      <c r="E4" s="5"/>
      <c r="F4" s="5"/>
      <c r="G4" s="5"/>
      <c r="H4" s="5"/>
      <c r="I4" s="5"/>
      <c r="J4" s="5"/>
      <c r="K4" s="2"/>
      <c r="M4" s="3"/>
      <c r="N4" s="3"/>
      <c r="O4" s="36"/>
    </row>
    <row r="5" spans="1:17" s="1" customFormat="1" ht="15.75" x14ac:dyDescent="0.25">
      <c r="A5" s="6" t="s">
        <v>1</v>
      </c>
      <c r="C5" s="2"/>
      <c r="E5" s="2"/>
      <c r="F5" s="2"/>
      <c r="G5" s="2"/>
      <c r="H5" s="2"/>
      <c r="I5" s="2"/>
      <c r="J5" s="2"/>
      <c r="K5" s="2"/>
      <c r="M5" s="3"/>
      <c r="N5" s="3"/>
      <c r="O5" s="36"/>
    </row>
    <row r="6" spans="1:17" s="12" customFormat="1" ht="15.75" x14ac:dyDescent="0.25">
      <c r="A6" s="7" t="s">
        <v>2</v>
      </c>
      <c r="B6" s="8" t="s">
        <v>3</v>
      </c>
      <c r="C6" s="9" t="s">
        <v>4</v>
      </c>
      <c r="D6" s="8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8" t="s">
        <v>13</v>
      </c>
      <c r="M6" s="10" t="s">
        <v>14</v>
      </c>
      <c r="N6" s="11" t="s">
        <v>15</v>
      </c>
      <c r="O6" s="37">
        <v>2023</v>
      </c>
    </row>
    <row r="7" spans="1:17" s="15" customFormat="1" ht="36.75" customHeight="1" x14ac:dyDescent="0.25">
      <c r="A7" s="7" t="s">
        <v>16</v>
      </c>
      <c r="B7" s="13"/>
      <c r="C7" s="14">
        <f>SUM(C8:C13)</f>
        <v>5685.1449999999986</v>
      </c>
      <c r="D7" s="14">
        <f>D8+D9+D10+D11+D13+D12</f>
        <v>4072.5919999999996</v>
      </c>
      <c r="E7" s="14">
        <f t="shared" ref="E7:K7" si="0">E8+E9+E10+E11+E13+E12</f>
        <v>4774.4160000000002</v>
      </c>
      <c r="F7" s="14">
        <f t="shared" si="0"/>
        <v>4343.1609999999991</v>
      </c>
      <c r="G7" s="14">
        <f t="shared" si="0"/>
        <v>4354.68</v>
      </c>
      <c r="H7" s="14">
        <f t="shared" si="0"/>
        <v>4289.7659999999996</v>
      </c>
      <c r="I7" s="14">
        <f t="shared" si="0"/>
        <v>4588.8139999999994</v>
      </c>
      <c r="J7" s="14">
        <f>J8+J9+J10+J11+J13+J12</f>
        <v>4845.2719999999999</v>
      </c>
      <c r="K7" s="14">
        <f t="shared" si="0"/>
        <v>4286.2270000000008</v>
      </c>
      <c r="L7" s="14">
        <f>L8+L9+L10+L11+L13+L12</f>
        <v>4668.8720000000003</v>
      </c>
      <c r="M7" s="14">
        <f>M8+M9+M10+M11+M13+M12</f>
        <v>4893.8060000000014</v>
      </c>
      <c r="N7" s="14">
        <f>N8+N9+N10+N11+N13+N12</f>
        <v>5239.3110000000006</v>
      </c>
      <c r="O7" s="24">
        <f>O8+O9+O10+O11+O13+O12</f>
        <v>56042.061999999998</v>
      </c>
    </row>
    <row r="8" spans="1:17" s="1" customFormat="1" ht="15.75" x14ac:dyDescent="0.25">
      <c r="A8" s="40" t="s">
        <v>17</v>
      </c>
      <c r="B8" s="16" t="s">
        <v>18</v>
      </c>
      <c r="C8" s="17">
        <v>1222.2059999999999</v>
      </c>
      <c r="D8" s="17">
        <v>1121.3969999999999</v>
      </c>
      <c r="E8" s="17">
        <v>1125.7550000000001</v>
      </c>
      <c r="F8" s="17">
        <v>811.1</v>
      </c>
      <c r="G8" s="17">
        <v>897.28499999999997</v>
      </c>
      <c r="H8" s="17">
        <v>917.226</v>
      </c>
      <c r="I8" s="17">
        <v>1008.817</v>
      </c>
      <c r="J8" s="17">
        <v>1049.326</v>
      </c>
      <c r="K8" s="17">
        <v>1046.56</v>
      </c>
      <c r="L8" s="17">
        <v>1119.6379999999999</v>
      </c>
      <c r="M8" s="19">
        <v>1051.873</v>
      </c>
      <c r="N8" s="19">
        <v>1172.838</v>
      </c>
      <c r="O8" s="20">
        <f>C8+D8+E8+F8+G8+H8+I8+J8+K8+L8+M8+N8</f>
        <v>12544.021000000001</v>
      </c>
      <c r="Q8" s="2"/>
    </row>
    <row r="9" spans="1:17" s="1" customFormat="1" ht="15.75" x14ac:dyDescent="0.25">
      <c r="A9" s="41"/>
      <c r="B9" s="16" t="s">
        <v>19</v>
      </c>
      <c r="C9" s="20">
        <v>3199.9749999999999</v>
      </c>
      <c r="D9" s="20">
        <v>1838.694</v>
      </c>
      <c r="E9" s="17">
        <v>2597.8380000000002</v>
      </c>
      <c r="F9" s="17">
        <v>2506.529</v>
      </c>
      <c r="G9" s="17">
        <v>2433.2779999999998</v>
      </c>
      <c r="H9" s="17">
        <v>2382.1689999999999</v>
      </c>
      <c r="I9" s="17">
        <v>2518.5459999999998</v>
      </c>
      <c r="J9" s="17">
        <v>2671.672</v>
      </c>
      <c r="K9" s="17">
        <v>2279.712</v>
      </c>
      <c r="L9" s="17">
        <v>2546.6750000000002</v>
      </c>
      <c r="M9" s="19">
        <v>2751.212</v>
      </c>
      <c r="N9" s="19">
        <v>2857.357</v>
      </c>
      <c r="O9" s="20">
        <f t="shared" ref="O9:O13" si="1">C9+D9+E9+F9+G9+H9+I9+J9+K9+L9+M9+N9</f>
        <v>30583.656999999996</v>
      </c>
      <c r="P9" s="2"/>
      <c r="Q9" s="2"/>
    </row>
    <row r="10" spans="1:17" s="1" customFormat="1" ht="15.75" x14ac:dyDescent="0.25">
      <c r="A10" s="42"/>
      <c r="B10" s="16" t="s">
        <v>20</v>
      </c>
      <c r="C10" s="20">
        <v>372.077</v>
      </c>
      <c r="D10" s="20">
        <v>370.18</v>
      </c>
      <c r="E10" s="17">
        <v>398.06299999999999</v>
      </c>
      <c r="F10" s="17">
        <v>374.42</v>
      </c>
      <c r="G10" s="17">
        <v>345.005</v>
      </c>
      <c r="H10" s="17">
        <v>376.11500000000001</v>
      </c>
      <c r="I10" s="17">
        <v>393.245</v>
      </c>
      <c r="J10" s="33">
        <v>386.21699999999998</v>
      </c>
      <c r="K10" s="17">
        <v>319.88200000000001</v>
      </c>
      <c r="L10" s="17">
        <v>343.62700000000001</v>
      </c>
      <c r="M10" s="19">
        <v>379.76900000000001</v>
      </c>
      <c r="N10" s="19">
        <v>396.42599999999999</v>
      </c>
      <c r="O10" s="20">
        <f t="shared" si="1"/>
        <v>4455.0260000000007</v>
      </c>
      <c r="Q10" s="2"/>
    </row>
    <row r="11" spans="1:17" s="2" customFormat="1" ht="15.75" x14ac:dyDescent="0.25">
      <c r="A11" s="40" t="s">
        <v>21</v>
      </c>
      <c r="B11" s="35" t="s">
        <v>18</v>
      </c>
      <c r="C11" s="20">
        <v>21.167999999999999</v>
      </c>
      <c r="D11" s="20">
        <v>25.036999999999999</v>
      </c>
      <c r="E11" s="17">
        <v>22.263000000000002</v>
      </c>
      <c r="F11" s="17">
        <v>21.577999999999999</v>
      </c>
      <c r="G11" s="17">
        <v>13.385</v>
      </c>
      <c r="H11" s="17">
        <v>22.693999999999999</v>
      </c>
      <c r="I11" s="17">
        <v>18.702999999999999</v>
      </c>
      <c r="J11" s="17">
        <v>13.374000000000001</v>
      </c>
      <c r="K11" s="17">
        <v>16.637</v>
      </c>
      <c r="L11" s="17">
        <v>23.431000000000001</v>
      </c>
      <c r="M11" s="17">
        <v>21.774000000000001</v>
      </c>
      <c r="N11" s="17">
        <v>21.117999999999999</v>
      </c>
      <c r="O11" s="20">
        <f t="shared" si="1"/>
        <v>241.16200000000001</v>
      </c>
    </row>
    <row r="12" spans="1:17" s="1" customFormat="1" ht="15.75" x14ac:dyDescent="0.25">
      <c r="A12" s="41"/>
      <c r="B12" s="16" t="s">
        <v>19</v>
      </c>
      <c r="C12" s="20">
        <v>177.71700000000001</v>
      </c>
      <c r="D12" s="20">
        <v>147.18100000000001</v>
      </c>
      <c r="E12" s="17">
        <v>115.617</v>
      </c>
      <c r="F12" s="17">
        <v>97.128</v>
      </c>
      <c r="G12" s="17">
        <v>142.40299999999999</v>
      </c>
      <c r="H12" s="17">
        <v>124.726</v>
      </c>
      <c r="I12" s="17">
        <v>128.57</v>
      </c>
      <c r="J12" s="17">
        <v>148.274</v>
      </c>
      <c r="K12" s="17">
        <v>132.67500000000001</v>
      </c>
      <c r="L12" s="17">
        <v>119.45099999999999</v>
      </c>
      <c r="M12" s="19">
        <v>138.64500000000001</v>
      </c>
      <c r="N12" s="19">
        <v>154.84100000000001</v>
      </c>
      <c r="O12" s="20">
        <f t="shared" si="1"/>
        <v>1627.2280000000001</v>
      </c>
      <c r="Q12" s="2"/>
    </row>
    <row r="13" spans="1:17" s="1" customFormat="1" ht="15.75" x14ac:dyDescent="0.25">
      <c r="A13" s="42"/>
      <c r="B13" s="16" t="s">
        <v>20</v>
      </c>
      <c r="C13" s="20">
        <v>692.00199999999995</v>
      </c>
      <c r="D13" s="20">
        <v>570.10299999999995</v>
      </c>
      <c r="E13" s="17">
        <v>514.88</v>
      </c>
      <c r="F13" s="17">
        <v>532.40599999999995</v>
      </c>
      <c r="G13" s="17">
        <v>523.32399999999996</v>
      </c>
      <c r="H13" s="17">
        <v>466.83600000000001</v>
      </c>
      <c r="I13" s="17">
        <v>520.93299999999999</v>
      </c>
      <c r="J13" s="17">
        <v>576.40899999999999</v>
      </c>
      <c r="K13" s="17">
        <v>490.76100000000002</v>
      </c>
      <c r="L13" s="20">
        <v>516.04999999999995</v>
      </c>
      <c r="M13" s="19">
        <v>550.53300000000002</v>
      </c>
      <c r="N13" s="19">
        <v>636.73099999999999</v>
      </c>
      <c r="O13" s="20">
        <f t="shared" si="1"/>
        <v>6590.9680000000008</v>
      </c>
      <c r="Q13" s="2"/>
    </row>
    <row r="14" spans="1:17" s="27" customFormat="1" ht="31.5" x14ac:dyDescent="0.25">
      <c r="A14" s="34" t="s">
        <v>23</v>
      </c>
      <c r="B14" s="23" t="s">
        <v>19</v>
      </c>
      <c r="C14" s="24">
        <v>76.56</v>
      </c>
      <c r="D14" s="25">
        <v>85.2</v>
      </c>
      <c r="E14" s="25">
        <v>77.040000000000006</v>
      </c>
      <c r="F14" s="25">
        <v>44.08</v>
      </c>
      <c r="G14" s="25">
        <v>36.64</v>
      </c>
      <c r="H14" s="25">
        <v>36</v>
      </c>
      <c r="I14" s="25">
        <v>36.56</v>
      </c>
      <c r="J14" s="25">
        <v>42.56</v>
      </c>
      <c r="K14" s="25">
        <v>30.4</v>
      </c>
      <c r="L14" s="25">
        <v>45.92</v>
      </c>
      <c r="M14" s="26">
        <v>63.52</v>
      </c>
      <c r="N14" s="26">
        <v>83.68</v>
      </c>
      <c r="O14" s="25">
        <f>C14+D14+E14+F14+G14+H14+I14+J14+K14+L14+M14+N14</f>
        <v>658.16000000000008</v>
      </c>
      <c r="Q14" s="2"/>
    </row>
    <row r="15" spans="1:17" s="27" customFormat="1" ht="15.75" x14ac:dyDescent="0.25">
      <c r="A15" s="34" t="s">
        <v>24</v>
      </c>
      <c r="B15" s="23" t="s">
        <v>19</v>
      </c>
      <c r="C15" s="24">
        <v>5.3710000000000004</v>
      </c>
      <c r="D15" s="25">
        <v>7.4180000000000001</v>
      </c>
      <c r="E15" s="25">
        <v>5.4420000000000002</v>
      </c>
      <c r="F15" s="25">
        <v>2.62</v>
      </c>
      <c r="G15" s="25">
        <v>1.524</v>
      </c>
      <c r="H15" s="25">
        <v>1.51</v>
      </c>
      <c r="I15" s="25">
        <v>1.286</v>
      </c>
      <c r="J15" s="25">
        <v>1.716</v>
      </c>
      <c r="K15" s="25">
        <v>1.4339999999999999</v>
      </c>
      <c r="L15" s="25">
        <v>2.6259999999999999</v>
      </c>
      <c r="M15" s="26">
        <v>4.9240000000000004</v>
      </c>
      <c r="N15" s="26">
        <v>7.7240000000000002</v>
      </c>
      <c r="O15" s="25">
        <f>C15+D15+E15+F15+G15+H15+I15+J15+K15+L15+M15+N15</f>
        <v>43.595000000000013</v>
      </c>
      <c r="Q15" s="2"/>
    </row>
    <row r="16" spans="1:17" s="1" customFormat="1" ht="15.75" x14ac:dyDescent="0.25">
      <c r="A16" s="18"/>
      <c r="B16" s="18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28"/>
      <c r="N16" s="29"/>
      <c r="O16" s="20"/>
    </row>
    <row r="17" spans="1:15" s="27" customFormat="1" ht="15.75" x14ac:dyDescent="0.25">
      <c r="A17" s="22" t="s">
        <v>22</v>
      </c>
      <c r="B17" s="21"/>
      <c r="C17" s="24">
        <f>C7+C14+C15</f>
        <v>5767.0759999999991</v>
      </c>
      <c r="D17" s="24">
        <f t="shared" ref="D17:N17" si="2">D7+D14+D15</f>
        <v>4165.2099999999991</v>
      </c>
      <c r="E17" s="24">
        <f t="shared" si="2"/>
        <v>4856.8980000000001</v>
      </c>
      <c r="F17" s="24">
        <f t="shared" si="2"/>
        <v>4389.860999999999</v>
      </c>
      <c r="G17" s="24">
        <f t="shared" si="2"/>
        <v>4392.844000000001</v>
      </c>
      <c r="H17" s="24">
        <f t="shared" si="2"/>
        <v>4327.2759999999998</v>
      </c>
      <c r="I17" s="24">
        <f t="shared" si="2"/>
        <v>4626.66</v>
      </c>
      <c r="J17" s="24">
        <f t="shared" si="2"/>
        <v>4889.5480000000007</v>
      </c>
      <c r="K17" s="24">
        <f>K7+K14+K15</f>
        <v>4318.0610000000006</v>
      </c>
      <c r="L17" s="24">
        <f t="shared" si="2"/>
        <v>4717.4180000000006</v>
      </c>
      <c r="M17" s="24">
        <f t="shared" si="2"/>
        <v>4962.2500000000018</v>
      </c>
      <c r="N17" s="24">
        <f t="shared" si="2"/>
        <v>5330.7150000000011</v>
      </c>
      <c r="O17" s="24">
        <f>O7+O14+O15</f>
        <v>56743.817000000003</v>
      </c>
    </row>
  </sheetData>
  <mergeCells count="3">
    <mergeCell ref="B3:J3"/>
    <mergeCell ref="A8:A10"/>
    <mergeCell ref="A11:A1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НВ</dc:creator>
  <cp:lastModifiedBy>Матвеева НВ</cp:lastModifiedBy>
  <dcterms:created xsi:type="dcterms:W3CDTF">2018-04-27T09:38:47Z</dcterms:created>
  <dcterms:modified xsi:type="dcterms:W3CDTF">2024-01-12T07:03:12Z</dcterms:modified>
</cp:coreProperties>
</file>